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piter\userdata\user$\matt.pearce\Downloads\GL\"/>
    </mc:Choice>
  </mc:AlternateContent>
  <xr:revisionPtr revIDLastSave="0" documentId="13_ncr:1_{EF1CF29D-EED4-4B4A-971A-B8B2DF8BE66A}" xr6:coauthVersionLast="47" xr6:coauthVersionMax="47" xr10:uidLastSave="{00000000-0000-0000-0000-000000000000}"/>
  <bookViews>
    <workbookView xWindow="-108" yWindow="-108" windowWidth="23256" windowHeight="12576" xr2:uid="{582A3CF8-09AA-470D-BBB9-4541AB2C16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E52" i="1"/>
  <c r="E51" i="1"/>
  <c r="E53" i="1" s="1"/>
  <c r="D48" i="1"/>
  <c r="C48" i="1"/>
  <c r="E13" i="1"/>
  <c r="E21" i="1"/>
  <c r="E15" i="1"/>
  <c r="E29" i="1"/>
  <c r="E16" i="1"/>
  <c r="E23" i="1"/>
  <c r="E34" i="1"/>
  <c r="E42" i="1"/>
  <c r="E17" i="1"/>
  <c r="E11" i="1"/>
  <c r="E30" i="1"/>
  <c r="E38" i="1"/>
  <c r="E36" i="1"/>
  <c r="E9" i="1"/>
  <c r="E25" i="1"/>
  <c r="E8" i="1"/>
  <c r="E19" i="1"/>
  <c r="E45" i="1"/>
  <c r="E47" i="1"/>
  <c r="E7" i="1"/>
  <c r="E39" i="1"/>
  <c r="E27" i="1"/>
  <c r="E22" i="1"/>
  <c r="E40" i="1"/>
  <c r="E28" i="1"/>
  <c r="E12" i="1"/>
  <c r="E24" i="1"/>
  <c r="E44" i="1"/>
  <c r="E32" i="1"/>
  <c r="E43" i="1"/>
  <c r="E37" i="1"/>
  <c r="E35" i="1"/>
  <c r="E41" i="1"/>
  <c r="E10" i="1"/>
  <c r="E20" i="1"/>
  <c r="E31" i="1"/>
  <c r="E4" i="1"/>
  <c r="E14" i="1"/>
  <c r="E6" i="1"/>
  <c r="E18" i="1"/>
  <c r="E33" i="1"/>
  <c r="E26" i="1"/>
  <c r="E46" i="1"/>
  <c r="E5" i="1"/>
  <c r="E48" i="1" l="1"/>
  <c r="E55" i="1" s="1"/>
  <c r="C54" i="1"/>
</calcChain>
</file>

<file path=xl/sharedStrings.xml><?xml version="1.0" encoding="utf-8"?>
<sst xmlns="http://schemas.openxmlformats.org/spreadsheetml/2006/main" count="104" uniqueCount="58">
  <si>
    <t>All values in £ sterling</t>
  </si>
  <si>
    <t>Total</t>
  </si>
  <si>
    <t>Councillor</t>
  </si>
  <si>
    <t>Totals</t>
  </si>
  <si>
    <t>Mrs</t>
  </si>
  <si>
    <t>Basic Allowance</t>
  </si>
  <si>
    <t>Special Responsibility Allowance</t>
  </si>
  <si>
    <t>Mr</t>
  </si>
  <si>
    <t>Raymond Tomkinson</t>
  </si>
  <si>
    <t>Belinda Pyke</t>
  </si>
  <si>
    <t>Alan Boad</t>
  </si>
  <si>
    <t>William Gifford</t>
  </si>
  <si>
    <t>Judith Falp</t>
  </si>
  <si>
    <t>Moira-Ann Grainger</t>
  </si>
  <si>
    <t>George Illingworth</t>
  </si>
  <si>
    <t>Alan Rhead</t>
  </si>
  <si>
    <t>Colin Quinney</t>
  </si>
  <si>
    <t>Adrian Barton</t>
  </si>
  <si>
    <t>Martyn Ashford</t>
  </si>
  <si>
    <t>Ian Davison</t>
  </si>
  <si>
    <t>Andrew Day</t>
  </si>
  <si>
    <t>Robert Margrave</t>
  </si>
  <si>
    <t>Neale Murphy</t>
  </si>
  <si>
    <t>Pamela Redford</t>
  </si>
  <si>
    <t>Terry Morris</t>
  </si>
  <si>
    <t>Mary Noone</t>
  </si>
  <si>
    <t>Trevor Wright</t>
  </si>
  <si>
    <t>John Cooke</t>
  </si>
  <si>
    <t>Carolyn Gifford</t>
  </si>
  <si>
    <t>Liam Bartlett</t>
  </si>
  <si>
    <t>Richard Hales</t>
  </si>
  <si>
    <t>Jan Matecki</t>
  </si>
  <si>
    <t>Kathrine Dickson</t>
  </si>
  <si>
    <t>Richard Dickson</t>
  </si>
  <si>
    <t>Alistair Kennedy</t>
  </si>
  <si>
    <t>William Roberts</t>
  </si>
  <si>
    <t>Valerie Leigh-Hunt</t>
  </si>
  <si>
    <t>Geraldine Cullinan</t>
  </si>
  <si>
    <t>Alix Dearing</t>
  </si>
  <si>
    <t>John Dearing</t>
  </si>
  <si>
    <t>Amy Evans</t>
  </si>
  <si>
    <t>Oliver Jacques</t>
  </si>
  <si>
    <t>Philip Kohler</t>
  </si>
  <si>
    <t>Martin Luckhurst</t>
  </si>
  <si>
    <t>Andrew Milton</t>
  </si>
  <si>
    <t>David Skinner</t>
  </si>
  <si>
    <t>Sidney Syson</t>
  </si>
  <si>
    <t>Naveen Tangri</t>
  </si>
  <si>
    <t>Jody Tracey</t>
  </si>
  <si>
    <t>David Norris</t>
  </si>
  <si>
    <t>Maninder Mangat</t>
  </si>
  <si>
    <t>Daniel Russell</t>
  </si>
  <si>
    <t>Jacqueline Grey</t>
  </si>
  <si>
    <t>Christopher King</t>
  </si>
  <si>
    <t xml:space="preserve">Warwick District </t>
  </si>
  <si>
    <t>Councillor name</t>
  </si>
  <si>
    <t>Title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</si>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</sst>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2" fontId="2" fillId="0" borderId="0" xfId="0" applyNumberFormat="1" applyFont="1" applyAlignment="1">
      <alignment vertical="top" wrapText="1"/>
    </xf>
    <xf numFmtId="2" fontId="0" fillId="0" borderId="1" xfId="0" applyNumberFormat="1" applyBorder="1"/>
    <xf numFmtId="2" fontId="2" fillId="0" borderId="1" xfId="0" applyNumberFormat="1" applyFont="1" applyBorder="1"/>
    <xf numFmtId="2" fontId="2" fillId="0" borderId="0" xfId="0" applyNumberFormat="1" applyFont="1"/>
    <xf numFmtId="49" fontId="4" fillId="2" borderId="1" xfId="0" applyNumberFormat="1" applyFont="1" applyFill="1" applyBorder="1" applyAlignment="1">
      <alignment horizontal="left"/>
    </xf>
    <xf numFmtId="164" fontId="2" fillId="0" borderId="1" xfId="0" applyNumberFormat="1" applyFont="1" applyBorder="1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3" fillId="0" borderId="0" xfId="0" applyNumberFormat="1" applyFont="1"/>
    <xf numFmtId="164" fontId="0" fillId="0" borderId="0" xfId="0" applyNumberFormat="1"/>
    <xf numFmtId="164" fontId="4" fillId="2" borderId="2" xfId="0" applyNumberFormat="1" applyFont="1" applyFill="1" applyBorder="1" applyAlignment="1">
      <alignment horizontal="right"/>
    </xf>
    <xf numFmtId="2" fontId="0" fillId="0" borderId="3" xfId="0" applyNumberFormat="1" applyBorder="1"/>
    <xf numFmtId="2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2" fontId="0" fillId="0" borderId="7" xfId="0" applyNumberFormat="1" applyBorder="1"/>
    <xf numFmtId="49" fontId="4" fillId="2" borderId="8" xfId="0" applyNumberFormat="1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right"/>
    </xf>
    <xf numFmtId="164" fontId="0" fillId="0" borderId="9" xfId="0" applyNumberFormat="1" applyBorder="1"/>
    <xf numFmtId="164" fontId="0" fillId="0" borderId="8" xfId="0" applyNumberFormat="1" applyBorder="1"/>
    <xf numFmtId="2" fontId="2" fillId="0" borderId="4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0" borderId="2" xfId="0" applyNumberFormat="1" applyFont="1" applyBorder="1"/>
    <xf numFmtId="164" fontId="2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vertical="top" wrapText="1"/>
    </xf>
    <xf numFmtId="164" fontId="2" fillId="0" borderId="6" xfId="0" applyNumberFormat="1" applyFont="1" applyBorder="1"/>
  </cellXfs>
  <cellStyles count="1">
    <cellStyle name="Normal" xfId="0" builtinId="0"/>
  </cellStyles>
  <dxfs count="17">
    <dxf>
      <numFmt numFmtId="164" formatCode="&quot;£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&quot;£&quot;#,##0.0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&quot;£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&quot;£&quot;#,##0.0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&quot;£&quot;#,##0.0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1E11AD-C04D-40DA-9490-F922CACE8D47}" name="Table1" displayName="Table1" ref="A3:E47" totalsRowShown="0" headerRowDxfId="16" headerRowBorderDxfId="15" tableBorderDxfId="14">
  <autoFilter ref="A3:E47" xr:uid="{D51E11AD-C04D-40DA-9490-F922CACE8D47}"/>
  <tableColumns count="5">
    <tableColumn id="1" xr3:uid="{CC2DB9D3-CF86-48E4-8183-2764926B015C}" name="Warwick District " dataDxfId="13"/>
    <tableColumn id="2" xr3:uid="{58522BE8-CA6D-4F9E-B9A3-17F01CC17DFC}" name="Councillor name" dataDxfId="12"/>
    <tableColumn id="3" xr3:uid="{C602C162-EE10-4506-A336-C79372449D0A}" name="Basic Allowance" dataDxfId="11"/>
    <tableColumn id="4" xr3:uid="{29458EA6-56BF-482E-9888-5A5407A850E5}" name="Special Responsibility Allowance" dataDxfId="10"/>
    <tableColumn id="5" xr3:uid="{FCA2EED3-D005-4576-92F1-67BE3D037622}" name="Total" dataDxfId="9">
      <calculatedColumnFormula>D4+C4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554945-934C-440F-9676-450B1C3952FF}" name="Table2" displayName="Table2" ref="A50:E52" totalsRowShown="0" headerRowDxfId="8" headerRowBorderDxfId="7" tableBorderDxfId="6" totalsRowBorderDxfId="5">
  <autoFilter ref="A50:E52" xr:uid="{35554945-934C-440F-9676-450B1C3952FF}"/>
  <tableColumns count="5">
    <tableColumn id="1" xr3:uid="{0098DEBD-FD04-46FC-8455-AA5AAA92BE04}" name="Title" dataDxfId="4"/>
    <tableColumn id="2" xr3:uid="{695110BE-2D98-4D3A-9319-9FE01A5F572E}" name="Name" dataDxfId="3"/>
    <tableColumn id="3" xr3:uid="{F4A4D3D1-98ED-47A1-B1A7-C01265F850A5}" name="Basic Allowance" dataDxfId="2"/>
    <tableColumn id="4" xr3:uid="{4933CF21-7133-4E47-AF2C-C6D2BCA9FAC1}" name="Special Responsibility Allowance" dataDxfId="1"/>
    <tableColumn id="5" xr3:uid="{C3A379A4-F8E4-4244-AB03-D3B29EA90323}" name="Total" dataDxfId="0">
      <calculatedColumnFormula>SUM(C51:D51)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74F0-B13E-4529-9232-220D3E31B1C4}">
  <dimension ref="A1:E77"/>
  <sheetViews>
    <sheetView tabSelected="1" topLeftCell="A26" workbookViewId="0">
      <selection activeCell="H40" sqref="H40"/>
    </sheetView>
  </sheetViews>
  <sheetFormatPr defaultColWidth="22.88671875" defaultRowHeight="14.4" x14ac:dyDescent="0.3"/>
  <cols>
    <col min="1" max="1" width="16.77734375" style="1" customWidth="1"/>
    <col min="2" max="2" width="18.109375" style="1" bestFit="1" customWidth="1"/>
    <col min="3" max="3" width="13.5546875" style="3" customWidth="1"/>
    <col min="4" max="4" width="16.6640625" style="3" customWidth="1"/>
    <col min="5" max="5" width="11.88671875" style="3" customWidth="1"/>
    <col min="6" max="16384" width="22.88671875" style="1"/>
  </cols>
  <sheetData>
    <row r="1" spans="1:5" x14ac:dyDescent="0.3">
      <c r="A1" s="1" t="s">
        <v>0</v>
      </c>
      <c r="C1" s="2"/>
      <c r="D1" s="2"/>
    </row>
    <row r="2" spans="1:5" x14ac:dyDescent="0.3">
      <c r="C2" s="2"/>
    </row>
    <row r="3" spans="1:5" s="4" customFormat="1" ht="48.6" customHeight="1" x14ac:dyDescent="0.3">
      <c r="A3" s="25" t="s">
        <v>54</v>
      </c>
      <c r="B3" s="26" t="s">
        <v>55</v>
      </c>
      <c r="C3" s="27" t="s">
        <v>5</v>
      </c>
      <c r="D3" s="27" t="s">
        <v>6</v>
      </c>
      <c r="E3" s="28" t="s">
        <v>1</v>
      </c>
    </row>
    <row r="4" spans="1:5" x14ac:dyDescent="0.3">
      <c r="A4" s="16" t="s">
        <v>2</v>
      </c>
      <c r="B4" s="8" t="s">
        <v>17</v>
      </c>
      <c r="C4" s="11">
        <v>6066.08</v>
      </c>
      <c r="D4" s="11">
        <v>0</v>
      </c>
      <c r="E4" s="18">
        <f t="shared" ref="E4:E47" si="0">D4+C4</f>
        <v>6066.08</v>
      </c>
    </row>
    <row r="5" spans="1:5" x14ac:dyDescent="0.3">
      <c r="A5" s="16" t="s">
        <v>2</v>
      </c>
      <c r="B5" s="8" t="s">
        <v>10</v>
      </c>
      <c r="C5" s="11">
        <v>6066.08</v>
      </c>
      <c r="D5" s="11">
        <v>5977.04</v>
      </c>
      <c r="E5" s="18">
        <f t="shared" si="0"/>
        <v>12043.119999999999</v>
      </c>
    </row>
    <row r="6" spans="1:5" x14ac:dyDescent="0.3">
      <c r="A6" s="16" t="s">
        <v>2</v>
      </c>
      <c r="B6" s="8" t="s">
        <v>15</v>
      </c>
      <c r="C6" s="11">
        <v>6066.08</v>
      </c>
      <c r="D6" s="11">
        <v>7727.17</v>
      </c>
      <c r="E6" s="18">
        <f t="shared" si="0"/>
        <v>13793.25</v>
      </c>
    </row>
    <row r="7" spans="1:5" x14ac:dyDescent="0.3">
      <c r="A7" s="16" t="s">
        <v>2</v>
      </c>
      <c r="B7" s="8" t="s">
        <v>34</v>
      </c>
      <c r="C7" s="11">
        <v>6066.08</v>
      </c>
      <c r="D7" s="11">
        <v>581.05999999999995</v>
      </c>
      <c r="E7" s="18">
        <f t="shared" si="0"/>
        <v>6647.1399999999994</v>
      </c>
    </row>
    <row r="8" spans="1:5" x14ac:dyDescent="0.3">
      <c r="A8" s="16" t="s">
        <v>2</v>
      </c>
      <c r="B8" s="8" t="s">
        <v>38</v>
      </c>
      <c r="C8" s="11">
        <v>6066.08</v>
      </c>
      <c r="D8" s="11">
        <v>345.38</v>
      </c>
      <c r="E8" s="18">
        <f t="shared" si="0"/>
        <v>6411.46</v>
      </c>
    </row>
    <row r="9" spans="1:5" x14ac:dyDescent="0.3">
      <c r="A9" s="16" t="s">
        <v>2</v>
      </c>
      <c r="B9" s="8" t="s">
        <v>40</v>
      </c>
      <c r="C9" s="11">
        <v>6066.08</v>
      </c>
      <c r="D9" s="11">
        <v>0</v>
      </c>
      <c r="E9" s="18">
        <f t="shared" si="0"/>
        <v>6066.08</v>
      </c>
    </row>
    <row r="10" spans="1:5" x14ac:dyDescent="0.3">
      <c r="A10" s="16" t="s">
        <v>2</v>
      </c>
      <c r="B10" s="8" t="s">
        <v>20</v>
      </c>
      <c r="C10" s="11">
        <v>6066.08</v>
      </c>
      <c r="D10" s="11">
        <v>17171.189999999999</v>
      </c>
      <c r="E10" s="18">
        <f t="shared" si="0"/>
        <v>23237.269999999997</v>
      </c>
    </row>
    <row r="11" spans="1:5" x14ac:dyDescent="0.3">
      <c r="A11" s="16" t="s">
        <v>2</v>
      </c>
      <c r="B11" s="8" t="s">
        <v>44</v>
      </c>
      <c r="C11" s="11">
        <v>6066.08</v>
      </c>
      <c r="D11" s="11">
        <v>4137.71</v>
      </c>
      <c r="E11" s="18">
        <f t="shared" si="0"/>
        <v>10203.790000000001</v>
      </c>
    </row>
    <row r="12" spans="1:5" x14ac:dyDescent="0.3">
      <c r="A12" s="16" t="s">
        <v>2</v>
      </c>
      <c r="B12" s="8" t="s">
        <v>28</v>
      </c>
      <c r="C12" s="11">
        <v>6066.08</v>
      </c>
      <c r="D12" s="11">
        <v>0</v>
      </c>
      <c r="E12" s="18">
        <f t="shared" si="0"/>
        <v>6066.08</v>
      </c>
    </row>
    <row r="13" spans="1:5" x14ac:dyDescent="0.3">
      <c r="A13" s="16" t="s">
        <v>2</v>
      </c>
      <c r="B13" s="8" t="s">
        <v>53</v>
      </c>
      <c r="C13" s="11">
        <v>4836.17</v>
      </c>
      <c r="D13" s="11">
        <v>0</v>
      </c>
      <c r="E13" s="18">
        <f t="shared" si="0"/>
        <v>4836.17</v>
      </c>
    </row>
    <row r="14" spans="1:5" x14ac:dyDescent="0.3">
      <c r="A14" s="16" t="s">
        <v>2</v>
      </c>
      <c r="B14" s="8" t="s">
        <v>16</v>
      </c>
      <c r="C14" s="11">
        <v>6066.08</v>
      </c>
      <c r="D14" s="11">
        <v>345.38</v>
      </c>
      <c r="E14" s="18">
        <f t="shared" si="0"/>
        <v>6411.46</v>
      </c>
    </row>
    <row r="15" spans="1:5" x14ac:dyDescent="0.3">
      <c r="A15" s="16" t="s">
        <v>2</v>
      </c>
      <c r="B15" s="8" t="s">
        <v>51</v>
      </c>
      <c r="C15" s="11">
        <v>6066.08</v>
      </c>
      <c r="D15" s="11">
        <v>0</v>
      </c>
      <c r="E15" s="18">
        <f t="shared" si="0"/>
        <v>6066.08</v>
      </c>
    </row>
    <row r="16" spans="1:5" x14ac:dyDescent="0.3">
      <c r="A16" s="16" t="s">
        <v>2</v>
      </c>
      <c r="B16" s="8" t="s">
        <v>49</v>
      </c>
      <c r="C16" s="11">
        <v>6066.08</v>
      </c>
      <c r="D16" s="11">
        <v>366.9</v>
      </c>
      <c r="E16" s="18">
        <f t="shared" si="0"/>
        <v>6432.98</v>
      </c>
    </row>
    <row r="17" spans="1:5" x14ac:dyDescent="0.3">
      <c r="A17" s="16" t="s">
        <v>2</v>
      </c>
      <c r="B17" s="8" t="s">
        <v>45</v>
      </c>
      <c r="C17" s="11">
        <v>6066.08</v>
      </c>
      <c r="D17" s="11">
        <v>183.45</v>
      </c>
      <c r="E17" s="18">
        <f t="shared" si="0"/>
        <v>6249.53</v>
      </c>
    </row>
    <row r="18" spans="1:5" x14ac:dyDescent="0.3">
      <c r="A18" s="16" t="s">
        <v>2</v>
      </c>
      <c r="B18" s="8" t="s">
        <v>14</v>
      </c>
      <c r="C18" s="11">
        <v>6066.08</v>
      </c>
      <c r="D18" s="11">
        <v>1135.82</v>
      </c>
      <c r="E18" s="18">
        <f t="shared" si="0"/>
        <v>7201.9</v>
      </c>
    </row>
    <row r="19" spans="1:5" x14ac:dyDescent="0.3">
      <c r="A19" s="16" t="s">
        <v>2</v>
      </c>
      <c r="B19" s="8" t="s">
        <v>37</v>
      </c>
      <c r="C19" s="11">
        <v>6066.08</v>
      </c>
      <c r="D19" s="11">
        <v>0</v>
      </c>
      <c r="E19" s="18">
        <f t="shared" si="0"/>
        <v>6066.08</v>
      </c>
    </row>
    <row r="20" spans="1:5" x14ac:dyDescent="0.3">
      <c r="A20" s="16" t="s">
        <v>2</v>
      </c>
      <c r="B20" s="8" t="s">
        <v>19</v>
      </c>
      <c r="C20" s="11">
        <v>6066.08</v>
      </c>
      <c r="D20" s="11">
        <v>1716.75</v>
      </c>
      <c r="E20" s="18">
        <f t="shared" si="0"/>
        <v>7782.83</v>
      </c>
    </row>
    <row r="21" spans="1:5" x14ac:dyDescent="0.3">
      <c r="A21" s="16" t="s">
        <v>2</v>
      </c>
      <c r="B21" s="8" t="s">
        <v>52</v>
      </c>
      <c r="C21" s="11">
        <v>6066.08</v>
      </c>
      <c r="D21" s="11">
        <v>0</v>
      </c>
      <c r="E21" s="18">
        <f t="shared" si="0"/>
        <v>6066.08</v>
      </c>
    </row>
    <row r="22" spans="1:5" x14ac:dyDescent="0.3">
      <c r="A22" s="16" t="s">
        <v>2</v>
      </c>
      <c r="B22" s="8" t="s">
        <v>31</v>
      </c>
      <c r="C22" s="11">
        <v>6066.08</v>
      </c>
      <c r="D22" s="11">
        <v>7727.17</v>
      </c>
      <c r="E22" s="18">
        <f t="shared" si="0"/>
        <v>13793.25</v>
      </c>
    </row>
    <row r="23" spans="1:5" x14ac:dyDescent="0.3">
      <c r="A23" s="16" t="s">
        <v>2</v>
      </c>
      <c r="B23" s="8" t="s">
        <v>48</v>
      </c>
      <c r="C23" s="11">
        <v>6066.08</v>
      </c>
      <c r="D23" s="11">
        <v>7217.63</v>
      </c>
      <c r="E23" s="18">
        <f t="shared" si="0"/>
        <v>13283.71</v>
      </c>
    </row>
    <row r="24" spans="1:5" x14ac:dyDescent="0.3">
      <c r="A24" s="16" t="s">
        <v>2</v>
      </c>
      <c r="B24" s="8" t="s">
        <v>27</v>
      </c>
      <c r="C24" s="11">
        <v>6066.08</v>
      </c>
      <c r="D24" s="11">
        <v>7727.17</v>
      </c>
      <c r="E24" s="18">
        <f t="shared" si="0"/>
        <v>13793.25</v>
      </c>
    </row>
    <row r="25" spans="1:5" x14ac:dyDescent="0.3">
      <c r="A25" s="16" t="s">
        <v>2</v>
      </c>
      <c r="B25" s="8" t="s">
        <v>39</v>
      </c>
      <c r="C25" s="11">
        <v>6066.08</v>
      </c>
      <c r="D25" s="11">
        <v>345.38</v>
      </c>
      <c r="E25" s="18">
        <f t="shared" si="0"/>
        <v>6411.46</v>
      </c>
    </row>
    <row r="26" spans="1:5" x14ac:dyDescent="0.3">
      <c r="A26" s="16" t="s">
        <v>2</v>
      </c>
      <c r="B26" s="8" t="s">
        <v>12</v>
      </c>
      <c r="C26" s="11">
        <v>6066.08</v>
      </c>
      <c r="D26" s="11">
        <v>7727.17</v>
      </c>
      <c r="E26" s="18">
        <f t="shared" si="0"/>
        <v>13793.25</v>
      </c>
    </row>
    <row r="27" spans="1:5" x14ac:dyDescent="0.3">
      <c r="A27" s="16" t="s">
        <v>2</v>
      </c>
      <c r="B27" s="8" t="s">
        <v>32</v>
      </c>
      <c r="C27" s="11">
        <v>6066.08</v>
      </c>
      <c r="D27" s="11">
        <v>3581.85</v>
      </c>
      <c r="E27" s="18">
        <f t="shared" si="0"/>
        <v>9647.93</v>
      </c>
    </row>
    <row r="28" spans="1:5" x14ac:dyDescent="0.3">
      <c r="A28" s="16" t="s">
        <v>2</v>
      </c>
      <c r="B28" s="8" t="s">
        <v>29</v>
      </c>
      <c r="C28" s="11">
        <v>6066.08</v>
      </c>
      <c r="D28" s="11">
        <v>7727.17</v>
      </c>
      <c r="E28" s="18">
        <f t="shared" si="0"/>
        <v>13793.25</v>
      </c>
    </row>
    <row r="29" spans="1:5" x14ac:dyDescent="0.3">
      <c r="A29" s="16" t="s">
        <v>2</v>
      </c>
      <c r="B29" s="8" t="s">
        <v>50</v>
      </c>
      <c r="C29" s="11">
        <v>6066.08</v>
      </c>
      <c r="D29" s="11">
        <v>7840.9</v>
      </c>
      <c r="E29" s="18">
        <f t="shared" si="0"/>
        <v>13906.98</v>
      </c>
    </row>
    <row r="30" spans="1:5" x14ac:dyDescent="0.3">
      <c r="A30" s="16" t="s">
        <v>2</v>
      </c>
      <c r="B30" s="8" t="s">
        <v>43</v>
      </c>
      <c r="C30" s="11">
        <v>6066.08</v>
      </c>
      <c r="D30" s="11">
        <v>0</v>
      </c>
      <c r="E30" s="18">
        <f t="shared" si="0"/>
        <v>6066.08</v>
      </c>
    </row>
    <row r="31" spans="1:5" x14ac:dyDescent="0.3">
      <c r="A31" s="16" t="s">
        <v>2</v>
      </c>
      <c r="B31" s="8" t="s">
        <v>18</v>
      </c>
      <c r="C31" s="11">
        <v>6066.08</v>
      </c>
      <c r="D31" s="11">
        <v>528.83000000000004</v>
      </c>
      <c r="E31" s="18">
        <f t="shared" si="0"/>
        <v>6594.91</v>
      </c>
    </row>
    <row r="32" spans="1:5" x14ac:dyDescent="0.3">
      <c r="A32" s="16" t="s">
        <v>2</v>
      </c>
      <c r="B32" s="8" t="s">
        <v>25</v>
      </c>
      <c r="C32" s="11">
        <v>6066.08</v>
      </c>
      <c r="D32" s="11">
        <v>550.35</v>
      </c>
      <c r="E32" s="18">
        <f t="shared" si="0"/>
        <v>6616.43</v>
      </c>
    </row>
    <row r="33" spans="1:5" x14ac:dyDescent="0.3">
      <c r="A33" s="16" t="s">
        <v>2</v>
      </c>
      <c r="B33" s="8" t="s">
        <v>13</v>
      </c>
      <c r="C33" s="11">
        <v>6066.08</v>
      </c>
      <c r="D33" s="11">
        <v>7727.17</v>
      </c>
      <c r="E33" s="18">
        <f t="shared" si="0"/>
        <v>13793.25</v>
      </c>
    </row>
    <row r="34" spans="1:5" x14ac:dyDescent="0.3">
      <c r="A34" s="16" t="s">
        <v>2</v>
      </c>
      <c r="B34" s="8" t="s">
        <v>47</v>
      </c>
      <c r="C34" s="11">
        <v>6066.08</v>
      </c>
      <c r="D34" s="11">
        <v>581.05999999999995</v>
      </c>
      <c r="E34" s="18">
        <f t="shared" si="0"/>
        <v>6647.1399999999994</v>
      </c>
    </row>
    <row r="35" spans="1:5" x14ac:dyDescent="0.3">
      <c r="A35" s="16" t="s">
        <v>2</v>
      </c>
      <c r="B35" s="8" t="s">
        <v>22</v>
      </c>
      <c r="C35" s="11">
        <v>6066.08</v>
      </c>
      <c r="D35" s="11">
        <v>30.71</v>
      </c>
      <c r="E35" s="18">
        <f t="shared" si="0"/>
        <v>6096.79</v>
      </c>
    </row>
    <row r="36" spans="1:5" x14ac:dyDescent="0.3">
      <c r="A36" s="16" t="s">
        <v>2</v>
      </c>
      <c r="B36" s="8" t="s">
        <v>41</v>
      </c>
      <c r="C36" s="11">
        <v>6066.08</v>
      </c>
      <c r="D36" s="11">
        <v>3959.31</v>
      </c>
      <c r="E36" s="18">
        <f t="shared" si="0"/>
        <v>10025.39</v>
      </c>
    </row>
    <row r="37" spans="1:5" x14ac:dyDescent="0.3">
      <c r="A37" s="16" t="s">
        <v>2</v>
      </c>
      <c r="B37" s="8" t="s">
        <v>23</v>
      </c>
      <c r="C37" s="11">
        <v>6066.08</v>
      </c>
      <c r="D37" s="11">
        <v>345.38</v>
      </c>
      <c r="E37" s="18">
        <f t="shared" si="0"/>
        <v>6411.46</v>
      </c>
    </row>
    <row r="38" spans="1:5" x14ac:dyDescent="0.3">
      <c r="A38" s="16" t="s">
        <v>2</v>
      </c>
      <c r="B38" s="8" t="s">
        <v>42</v>
      </c>
      <c r="C38" s="11">
        <v>6066.08</v>
      </c>
      <c r="D38" s="11">
        <v>0</v>
      </c>
      <c r="E38" s="18">
        <f t="shared" si="0"/>
        <v>6066.08</v>
      </c>
    </row>
    <row r="39" spans="1:5" x14ac:dyDescent="0.3">
      <c r="A39" s="16" t="s">
        <v>2</v>
      </c>
      <c r="B39" s="8" t="s">
        <v>33</v>
      </c>
      <c r="C39" s="11">
        <v>6066.08</v>
      </c>
      <c r="D39" s="11">
        <v>581.05999999999995</v>
      </c>
      <c r="E39" s="18">
        <f t="shared" si="0"/>
        <v>6647.1399999999994</v>
      </c>
    </row>
    <row r="40" spans="1:5" x14ac:dyDescent="0.3">
      <c r="A40" s="16" t="s">
        <v>2</v>
      </c>
      <c r="B40" s="8" t="s">
        <v>30</v>
      </c>
      <c r="C40" s="11">
        <v>6066.08</v>
      </c>
      <c r="D40" s="11">
        <v>8586.15</v>
      </c>
      <c r="E40" s="18">
        <f t="shared" si="0"/>
        <v>14652.23</v>
      </c>
    </row>
    <row r="41" spans="1:5" x14ac:dyDescent="0.3">
      <c r="A41" s="16" t="s">
        <v>2</v>
      </c>
      <c r="B41" s="8" t="s">
        <v>21</v>
      </c>
      <c r="C41" s="11">
        <v>6066.08</v>
      </c>
      <c r="D41" s="11">
        <v>695.87</v>
      </c>
      <c r="E41" s="18">
        <f t="shared" si="0"/>
        <v>6761.95</v>
      </c>
    </row>
    <row r="42" spans="1:5" x14ac:dyDescent="0.3">
      <c r="A42" s="16" t="s">
        <v>2</v>
      </c>
      <c r="B42" s="8" t="s">
        <v>46</v>
      </c>
      <c r="C42" s="11">
        <v>6066.08</v>
      </c>
      <c r="D42" s="11">
        <v>2213.56</v>
      </c>
      <c r="E42" s="18">
        <f t="shared" si="0"/>
        <v>8279.64</v>
      </c>
    </row>
    <row r="43" spans="1:5" x14ac:dyDescent="0.3">
      <c r="A43" s="16" t="s">
        <v>2</v>
      </c>
      <c r="B43" s="8" t="s">
        <v>24</v>
      </c>
      <c r="C43" s="11">
        <v>6066.08</v>
      </c>
      <c r="D43" s="11">
        <v>677.7</v>
      </c>
      <c r="E43" s="18">
        <f t="shared" si="0"/>
        <v>6743.78</v>
      </c>
    </row>
    <row r="44" spans="1:5" x14ac:dyDescent="0.3">
      <c r="A44" s="17" t="s">
        <v>2</v>
      </c>
      <c r="B44" s="8" t="s">
        <v>26</v>
      </c>
      <c r="C44" s="15">
        <v>6066.08</v>
      </c>
      <c r="D44" s="15">
        <v>345.38</v>
      </c>
      <c r="E44" s="19">
        <f t="shared" si="0"/>
        <v>6411.46</v>
      </c>
    </row>
    <row r="45" spans="1:5" x14ac:dyDescent="0.3">
      <c r="A45" s="16" t="s">
        <v>2</v>
      </c>
      <c r="B45" s="8" t="s">
        <v>36</v>
      </c>
      <c r="C45" s="11">
        <v>6066.08</v>
      </c>
      <c r="D45" s="11">
        <v>30.71</v>
      </c>
      <c r="E45" s="18">
        <f t="shared" si="0"/>
        <v>6096.79</v>
      </c>
    </row>
    <row r="46" spans="1:5" x14ac:dyDescent="0.3">
      <c r="A46" s="16" t="s">
        <v>2</v>
      </c>
      <c r="B46" s="8" t="s">
        <v>11</v>
      </c>
      <c r="C46" s="11">
        <v>6066.08</v>
      </c>
      <c r="D46" s="11">
        <v>550.35</v>
      </c>
      <c r="E46" s="18">
        <f t="shared" si="0"/>
        <v>6616.43</v>
      </c>
    </row>
    <row r="47" spans="1:5" x14ac:dyDescent="0.3">
      <c r="A47" s="20" t="s">
        <v>2</v>
      </c>
      <c r="B47" s="21" t="s">
        <v>35</v>
      </c>
      <c r="C47" s="22">
        <v>6066.08</v>
      </c>
      <c r="D47" s="22">
        <v>345.38</v>
      </c>
      <c r="E47" s="23">
        <f t="shared" si="0"/>
        <v>6411.46</v>
      </c>
    </row>
    <row r="48" spans="1:5" x14ac:dyDescent="0.3">
      <c r="A48" s="5"/>
      <c r="B48" s="6" t="s">
        <v>3</v>
      </c>
      <c r="C48" s="9">
        <f>SUM(C4:C47)</f>
        <v>265677.60999999975</v>
      </c>
      <c r="D48" s="9">
        <f>SUM(D4:D47)</f>
        <v>117331.26</v>
      </c>
      <c r="E48" s="9">
        <f>SUM(E4:E47)</f>
        <v>383008.87000000005</v>
      </c>
    </row>
    <row r="49" spans="1:5" x14ac:dyDescent="0.3">
      <c r="A49"/>
      <c r="B49"/>
      <c r="C49"/>
      <c r="D49"/>
      <c r="E49"/>
    </row>
    <row r="50" spans="1:5" ht="43.2" x14ac:dyDescent="0.3">
      <c r="A50" s="29" t="s">
        <v>56</v>
      </c>
      <c r="B50" s="30" t="s">
        <v>57</v>
      </c>
      <c r="C50" s="31" t="s">
        <v>5</v>
      </c>
      <c r="D50" s="32" t="s">
        <v>6</v>
      </c>
      <c r="E50" s="33" t="s">
        <v>1</v>
      </c>
    </row>
    <row r="51" spans="1:5" x14ac:dyDescent="0.3">
      <c r="A51" s="16" t="s">
        <v>7</v>
      </c>
      <c r="B51" s="8" t="s">
        <v>8</v>
      </c>
      <c r="C51" s="11">
        <v>323.20999999999998</v>
      </c>
      <c r="D51" s="12"/>
      <c r="E51" s="18">
        <f>SUM(C51:D51)</f>
        <v>323.20999999999998</v>
      </c>
    </row>
    <row r="52" spans="1:5" x14ac:dyDescent="0.3">
      <c r="A52" s="20" t="s">
        <v>4</v>
      </c>
      <c r="B52" s="21" t="s">
        <v>9</v>
      </c>
      <c r="C52" s="22">
        <v>323.20999999999998</v>
      </c>
      <c r="D52" s="24"/>
      <c r="E52" s="23">
        <f>SUM(C52:D52)</f>
        <v>323.20999999999998</v>
      </c>
    </row>
    <row r="53" spans="1:5" x14ac:dyDescent="0.3">
      <c r="C53" s="10">
        <f>SUM(C51:C52)</f>
        <v>646.41999999999996</v>
      </c>
      <c r="D53" s="10">
        <f>SUM(D51:D52)</f>
        <v>0</v>
      </c>
      <c r="E53" s="10">
        <f>SUM(E51:E52)</f>
        <v>646.41999999999996</v>
      </c>
    </row>
    <row r="54" spans="1:5" x14ac:dyDescent="0.3">
      <c r="C54" s="13">
        <f>C48+C53</f>
        <v>266324.02999999974</v>
      </c>
      <c r="D54" s="14"/>
      <c r="E54" s="14"/>
    </row>
    <row r="55" spans="1:5" x14ac:dyDescent="0.3">
      <c r="C55" s="14"/>
      <c r="D55" s="14"/>
      <c r="E55" s="10">
        <f>E53+E48</f>
        <v>383655.29000000004</v>
      </c>
    </row>
    <row r="70" spans="1:5" s="7" customFormat="1" ht="30" customHeight="1" x14ac:dyDescent="0.3">
      <c r="A70" s="1"/>
      <c r="B70" s="1"/>
      <c r="C70" s="3"/>
      <c r="D70" s="3"/>
      <c r="E70" s="3"/>
    </row>
    <row r="77" spans="1:5" s="7" customFormat="1" x14ac:dyDescent="0.3">
      <c r="A77" s="1"/>
      <c r="B77" s="1"/>
      <c r="C77" s="3"/>
      <c r="D77" s="3"/>
      <c r="E77" s="3"/>
    </row>
  </sheetData>
  <sortState xmlns:xlrd2="http://schemas.microsoft.com/office/spreadsheetml/2017/richdata2" ref="B4:E47">
    <sortCondition ref="B4:B47"/>
  </sortState>
  <pageMargins left="0.7" right="0.7" top="0.75" bottom="0.75" header="0.3" footer="0.3"/>
  <pageSetup paperSize="9"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Weatherburn</dc:creator>
  <cp:lastModifiedBy>Matt Pearce</cp:lastModifiedBy>
  <dcterms:created xsi:type="dcterms:W3CDTF">2022-05-05T15:09:30Z</dcterms:created>
  <dcterms:modified xsi:type="dcterms:W3CDTF">2023-06-01T13:44:46Z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f64b5a-70e3-4d13-98dc-9c006fabbb8e_Enabled">
    <vt:lpwstr>true</vt:lpwstr>
  </property>
  <property fmtid="{D5CDD505-2E9C-101B-9397-08002B2CF9AE}" pid="3" name="MSIP_Label_c6f64b5a-70e3-4d13-98dc-9c006fabbb8e_SetDate">
    <vt:lpwstr>2023-05-31T10:31:09Z</vt:lpwstr>
  </property>
  <property fmtid="{D5CDD505-2E9C-101B-9397-08002B2CF9AE}" pid="4" name="MSIP_Label_c6f64b5a-70e3-4d13-98dc-9c006fabbb8e_Method">
    <vt:lpwstr>Standard</vt:lpwstr>
  </property>
  <property fmtid="{D5CDD505-2E9C-101B-9397-08002B2CF9AE}" pid="5" name="MSIP_Label_c6f64b5a-70e3-4d13-98dc-9c006fabbb8e_Name">
    <vt:lpwstr>Not Classified</vt:lpwstr>
  </property>
  <property fmtid="{D5CDD505-2E9C-101B-9397-08002B2CF9AE}" pid="6" name="MSIP_Label_c6f64b5a-70e3-4d13-98dc-9c006fabbb8e_SiteId">
    <vt:lpwstr>a299760a-16eb-4f36-84d7-1c6fdd63f547</vt:lpwstr>
  </property>
  <property fmtid="{D5CDD505-2E9C-101B-9397-08002B2CF9AE}" pid="7" name="MSIP_Label_c6f64b5a-70e3-4d13-98dc-9c006fabbb8e_ActionId">
    <vt:lpwstr>fc3354cd-1b13-4cff-bfc4-3b139af1b734</vt:lpwstr>
  </property>
  <property fmtid="{D5CDD505-2E9C-101B-9397-08002B2CF9AE}" pid="8" name="MSIP_Label_c6f64b5a-70e3-4d13-98dc-9c006fabbb8e_ContentBits">
    <vt:lpwstr>0</vt:lpwstr>
  </property>
</Properties>
</file>